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Nika Mogilevskaya\Desktop\Фонд Дом\"/>
    </mc:Choice>
  </mc:AlternateContent>
  <xr:revisionPtr revIDLastSave="0" documentId="8_{85F965D5-5349-4914-AE59-6856FEB75C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тчет общий " sheetId="2" r:id="rId1"/>
    <sheet name="доходы" sheetId="3" r:id="rId2"/>
    <sheet name="расходы 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9" i="1"/>
  <c r="B17" i="3"/>
  <c r="B25" i="3"/>
  <c r="B20" i="1"/>
  <c r="B20" i="3"/>
  <c r="B21" i="1" l="1"/>
  <c r="B26" i="3"/>
</calcChain>
</file>

<file path=xl/sharedStrings.xml><?xml version="1.0" encoding="utf-8"?>
<sst xmlns="http://schemas.openxmlformats.org/spreadsheetml/2006/main" count="77" uniqueCount="43">
  <si>
    <t>Дата проводки</t>
  </si>
  <si>
    <t xml:space="preserve">статья расхода </t>
  </si>
  <si>
    <t>Просвещение и мероприятия</t>
  </si>
  <si>
    <t>Административные и прочие расходы</t>
  </si>
  <si>
    <t>ФИНАНСОВЫЙ ОТЧЕТ</t>
  </si>
  <si>
    <t>о полученных средствах и произведенных расходах</t>
  </si>
  <si>
    <t>Благотворительные пожертвования от юридических лиц</t>
  </si>
  <si>
    <t>Дата / период</t>
  </si>
  <si>
    <t>Назначение платежа</t>
  </si>
  <si>
    <t>Источник / отправитель</t>
  </si>
  <si>
    <t>Благотворительные пожертвования от физических лиц</t>
  </si>
  <si>
    <t>Благотворительное пожертвование</t>
  </si>
  <si>
    <t>Московский банк ПАО СБЕРБАНК</t>
  </si>
  <si>
    <t>АО "ТИНЬКОФФ БАНК"</t>
  </si>
  <si>
    <t>ПАО СБЕРБАНК Г.Москва</t>
  </si>
  <si>
    <t xml:space="preserve">Прочие поступления </t>
  </si>
  <si>
    <t>Итого</t>
  </si>
  <si>
    <t>Общий итог</t>
  </si>
  <si>
    <t xml:space="preserve">Налоги и взносы в бюджет </t>
  </si>
  <si>
    <t>Комиссия банка</t>
  </si>
  <si>
    <t xml:space="preserve">Ветеринарная ресурсная помощь </t>
  </si>
  <si>
    <t>Анонимный жертвователь</t>
  </si>
  <si>
    <t>Сумма, руб</t>
  </si>
  <si>
    <t>Остаток средств на начало периода, руб.</t>
  </si>
  <si>
    <t>Поступления на уставную деятельность, руб.</t>
  </si>
  <si>
    <t>Произведенные расходы, руб.</t>
  </si>
  <si>
    <t>Остаток средств на конец периода, руб.</t>
  </si>
  <si>
    <t>за январь 2022 года</t>
  </si>
  <si>
    <t>Возврат денежных средств за заказ</t>
  </si>
  <si>
    <t>ООО Интернет Решения</t>
  </si>
  <si>
    <t xml:space="preserve">Возврат депозита </t>
  </si>
  <si>
    <t>Оплата за стерилизацию</t>
  </si>
  <si>
    <t>Услуги ведения бухгалтерского учета за январь</t>
  </si>
  <si>
    <t>Услуги по сдаче бухгалтерской и налоговой отчетности за 1 квартал 2022 года</t>
  </si>
  <si>
    <t xml:space="preserve">Перечисление средств во вклад (депозит) </t>
  </si>
  <si>
    <t xml:space="preserve">Оплата за печать листовок А4, в количестве 5000 экз. </t>
  </si>
  <si>
    <t>Оплата за оказание услуг по пре-дезинсекции объектов общей площадью 35 м2 (к выставке-пристройству фонда "Любимые друзья" 26 февраля)</t>
  </si>
  <si>
    <t>Оплата за оказание услуг по пост-дезинсекции объектов общей площадью 35 м2 (к выставке-пристройству фонда "Любимые друзья" 26 февраля)</t>
  </si>
  <si>
    <t>За услуги корпоративной сотовой связи</t>
  </si>
  <si>
    <t xml:space="preserve">Компенсация за проезд директору Александре Владимировне Зайцевой </t>
  </si>
  <si>
    <t xml:space="preserve">Оплата за поддержку в социальных сетях и таргетированную  рекламу за октябрь, ноябрь, декабрь 2021г </t>
  </si>
  <si>
    <t>Оплата труда сотрудников фонда (1 человека)</t>
  </si>
  <si>
    <t>Выплата % с депозита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</si>
</sst>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b/>
      <sz val="16"/>
      <color rgb="FF7030A0"/>
      <name val="Georgia"/>
      <family val="1"/>
      <charset val="204"/>
    </font>
    <font>
      <b/>
      <sz val="14"/>
      <color rgb="FF7030A0"/>
      <name val="Georgia"/>
      <family val="1"/>
      <charset val="204"/>
    </font>
    <font>
      <b/>
      <sz val="12"/>
      <color theme="1"/>
      <name val="Georgia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14" fontId="4" fillId="0" borderId="1" xfId="0" applyNumberFormat="1" applyFont="1" applyBorder="1"/>
    <xf numFmtId="0" fontId="4" fillId="0" borderId="1" xfId="0" applyFont="1" applyBorder="1"/>
    <xf numFmtId="0" fontId="4" fillId="3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17" fontId="4" fillId="0" borderId="1" xfId="0" applyNumberFormat="1" applyFont="1" applyBorder="1"/>
    <xf numFmtId="14" fontId="5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right" wrapText="1"/>
    </xf>
    <xf numFmtId="0" fontId="5" fillId="2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horizontal="right" wrapText="1"/>
    </xf>
    <xf numFmtId="164" fontId="5" fillId="3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67832</xdr:rowOff>
    </xdr:from>
    <xdr:to>
      <xdr:col>11</xdr:col>
      <xdr:colOff>476250</xdr:colOff>
      <xdr:row>4</xdr:row>
      <xdr:rowOff>50166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DE37E7D-66A8-F098-8026-C4C08E0E7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251982"/>
          <a:ext cx="6559550" cy="5347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E6586-8CC8-4F76-BF68-AE18AF6F2E7A}">
  <dimension ref="B2:L19"/>
  <sheetViews>
    <sheetView tabSelected="1" topLeftCell="A4" workbookViewId="0">
      <selection activeCell="H21" sqref="H21"/>
    </sheetView>
  </sheetViews>
  <sheetFormatPr defaultRowHeight="14.4" x14ac:dyDescent="0.3"/>
  <cols>
    <col min="2" max="2" width="9.77734375" bestFit="1" customWidth="1"/>
  </cols>
  <sheetData>
    <row r="2" spans="2:12" x14ac:dyDescent="0.3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x14ac:dyDescent="0.3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x14ac:dyDescent="0.3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2" x14ac:dyDescent="0.3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2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9.95" customHeight="1" x14ac:dyDescent="0.35">
      <c r="B7" s="27" t="s">
        <v>4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2:12" ht="17.55" customHeight="1" x14ac:dyDescent="0.35">
      <c r="B8" s="28" t="s">
        <v>5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7.55" customHeight="1" x14ac:dyDescent="0.35">
      <c r="B9" s="28" t="s">
        <v>27</v>
      </c>
      <c r="C9" s="28"/>
      <c r="D9" s="28"/>
      <c r="E9" s="28"/>
      <c r="F9" s="28"/>
      <c r="G9" s="28"/>
      <c r="H9" s="28"/>
      <c r="I9" s="28"/>
      <c r="J9" s="28"/>
      <c r="K9" s="28"/>
      <c r="L9" s="28"/>
    </row>
    <row r="12" spans="2:12" ht="15.6" x14ac:dyDescent="0.3">
      <c r="B12" s="26" t="s">
        <v>23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ht="15.45" customHeight="1" x14ac:dyDescent="0.3">
      <c r="B13" s="24">
        <v>286293.2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ht="15.45" customHeight="1" x14ac:dyDescent="0.3">
      <c r="B14" s="26" t="s">
        <v>24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2:12" ht="15.45" customHeight="1" x14ac:dyDescent="0.3">
      <c r="B15" s="24">
        <v>818139.91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2:12" ht="15.6" x14ac:dyDescent="0.3">
      <c r="B16" s="26" t="s">
        <v>25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2:12" ht="15.45" customHeight="1" x14ac:dyDescent="0.3">
      <c r="B17" s="24">
        <v>722731.43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2:12" ht="15.6" x14ac:dyDescent="0.3">
      <c r="B18" s="26" t="s">
        <v>26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2:12" ht="15.45" customHeight="1" x14ac:dyDescent="0.3">
      <c r="B19" s="24">
        <v>381701.68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</row>
  </sheetData>
  <mergeCells count="12">
    <mergeCell ref="B19:L19"/>
    <mergeCell ref="B2:L5"/>
    <mergeCell ref="B12:L12"/>
    <mergeCell ref="B13:L13"/>
    <mergeCell ref="B7:L7"/>
    <mergeCell ref="B8:L8"/>
    <mergeCell ref="B9:L9"/>
    <mergeCell ref="B14:L14"/>
    <mergeCell ref="B15:L15"/>
    <mergeCell ref="B16:L16"/>
    <mergeCell ref="B17:L17"/>
    <mergeCell ref="B18:L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6110B-7398-482A-A9C5-45E1890F5134}">
  <dimension ref="A1:D26"/>
  <sheetViews>
    <sheetView zoomScaleNormal="100" workbookViewId="0">
      <selection activeCell="H19" sqref="H19"/>
    </sheetView>
  </sheetViews>
  <sheetFormatPr defaultColWidth="8.77734375" defaultRowHeight="13.2" x14ac:dyDescent="0.25"/>
  <cols>
    <col min="1" max="1" width="12.5546875" style="2" bestFit="1" customWidth="1"/>
    <col min="2" max="2" width="11.6640625" style="22" bestFit="1" customWidth="1"/>
    <col min="3" max="3" width="35.77734375" style="2" customWidth="1"/>
    <col min="4" max="4" width="29.21875" style="2" customWidth="1"/>
    <col min="5" max="16384" width="8.77734375" style="2"/>
  </cols>
  <sheetData>
    <row r="1" spans="1:4" x14ac:dyDescent="0.25">
      <c r="A1" s="14" t="s">
        <v>7</v>
      </c>
      <c r="B1" s="21" t="s">
        <v>22</v>
      </c>
      <c r="C1" s="14" t="s">
        <v>8</v>
      </c>
      <c r="D1" s="14" t="s">
        <v>9</v>
      </c>
    </row>
    <row r="2" spans="1:4" x14ac:dyDescent="0.25">
      <c r="A2" s="29" t="s">
        <v>10</v>
      </c>
      <c r="B2" s="29"/>
      <c r="C2" s="29"/>
      <c r="D2" s="29"/>
    </row>
    <row r="3" spans="1:4" x14ac:dyDescent="0.25">
      <c r="A3" s="3">
        <v>44564</v>
      </c>
      <c r="B3" s="22">
        <v>192.2</v>
      </c>
      <c r="C3" s="4" t="s">
        <v>11</v>
      </c>
      <c r="D3" s="4" t="s">
        <v>13</v>
      </c>
    </row>
    <row r="4" spans="1:4" x14ac:dyDescent="0.25">
      <c r="A4" s="3">
        <v>44564</v>
      </c>
      <c r="B4" s="22">
        <v>5099.3999999999996</v>
      </c>
      <c r="C4" s="4" t="s">
        <v>11</v>
      </c>
      <c r="D4" s="4" t="s">
        <v>13</v>
      </c>
    </row>
    <row r="5" spans="1:4" x14ac:dyDescent="0.25">
      <c r="A5" s="3">
        <v>44567</v>
      </c>
      <c r="B5" s="22">
        <v>99.4</v>
      </c>
      <c r="C5" s="4" t="s">
        <v>11</v>
      </c>
      <c r="D5" s="4" t="s">
        <v>12</v>
      </c>
    </row>
    <row r="6" spans="1:4" x14ac:dyDescent="0.25">
      <c r="A6" s="3">
        <v>44568</v>
      </c>
      <c r="B6" s="17">
        <v>99.4</v>
      </c>
      <c r="C6" s="4" t="s">
        <v>11</v>
      </c>
      <c r="D6" s="4" t="s">
        <v>12</v>
      </c>
    </row>
    <row r="7" spans="1:4" x14ac:dyDescent="0.25">
      <c r="A7" s="3">
        <v>44573</v>
      </c>
      <c r="B7" s="17">
        <v>99.4</v>
      </c>
      <c r="C7" s="4" t="s">
        <v>11</v>
      </c>
      <c r="D7" s="4" t="s">
        <v>12</v>
      </c>
    </row>
    <row r="8" spans="1:4" x14ac:dyDescent="0.25">
      <c r="A8" s="3">
        <v>44573</v>
      </c>
      <c r="B8" s="17">
        <v>961</v>
      </c>
      <c r="C8" s="4" t="s">
        <v>11</v>
      </c>
      <c r="D8" s="4" t="s">
        <v>13</v>
      </c>
    </row>
    <row r="9" spans="1:4" x14ac:dyDescent="0.25">
      <c r="A9" s="3">
        <v>44576</v>
      </c>
      <c r="B9" s="17">
        <v>198.8</v>
      </c>
      <c r="C9" s="4" t="s">
        <v>11</v>
      </c>
      <c r="D9" s="4" t="s">
        <v>12</v>
      </c>
    </row>
    <row r="10" spans="1:4" x14ac:dyDescent="0.25">
      <c r="A10" s="3">
        <v>44579</v>
      </c>
      <c r="B10" s="17">
        <v>497</v>
      </c>
      <c r="C10" s="4" t="s">
        <v>11</v>
      </c>
      <c r="D10" s="4" t="s">
        <v>12</v>
      </c>
    </row>
    <row r="11" spans="1:4" x14ac:dyDescent="0.25">
      <c r="A11" s="3">
        <v>44581</v>
      </c>
      <c r="B11" s="17">
        <v>99.4</v>
      </c>
      <c r="C11" s="4" t="s">
        <v>11</v>
      </c>
      <c r="D11" s="4" t="s">
        <v>12</v>
      </c>
    </row>
    <row r="12" spans="1:4" x14ac:dyDescent="0.25">
      <c r="A12" s="3">
        <v>44585</v>
      </c>
      <c r="B12" s="22">
        <v>144.15</v>
      </c>
      <c r="C12" s="4" t="s">
        <v>11</v>
      </c>
      <c r="D12" s="4" t="s">
        <v>12</v>
      </c>
    </row>
    <row r="13" spans="1:4" x14ac:dyDescent="0.25">
      <c r="A13" s="3">
        <v>44587</v>
      </c>
      <c r="B13" s="22">
        <v>45.6</v>
      </c>
      <c r="C13" s="4" t="s">
        <v>11</v>
      </c>
      <c r="D13" s="4" t="s">
        <v>13</v>
      </c>
    </row>
    <row r="14" spans="1:4" x14ac:dyDescent="0.25">
      <c r="A14" s="3">
        <v>44588</v>
      </c>
      <c r="B14" s="22">
        <v>6.1</v>
      </c>
      <c r="C14" s="4" t="s">
        <v>11</v>
      </c>
      <c r="D14" s="4" t="s">
        <v>13</v>
      </c>
    </row>
    <row r="15" spans="1:4" x14ac:dyDescent="0.25">
      <c r="A15" s="3">
        <v>44588</v>
      </c>
      <c r="B15" s="17">
        <v>99.4</v>
      </c>
      <c r="C15" s="4" t="s">
        <v>11</v>
      </c>
      <c r="D15" s="4" t="s">
        <v>12</v>
      </c>
    </row>
    <row r="16" spans="1:4" x14ac:dyDescent="0.25">
      <c r="A16" s="3">
        <v>44590</v>
      </c>
      <c r="B16" s="22">
        <v>248.5</v>
      </c>
      <c r="C16" s="4" t="s">
        <v>11</v>
      </c>
      <c r="D16" s="4" t="s">
        <v>12</v>
      </c>
    </row>
    <row r="17" spans="1:4" x14ac:dyDescent="0.25">
      <c r="A17" s="9" t="s">
        <v>16</v>
      </c>
      <c r="B17" s="18">
        <f>SUM(B3:B16)</f>
        <v>7889.7499999999982</v>
      </c>
      <c r="C17" s="4"/>
      <c r="D17" s="4"/>
    </row>
    <row r="18" spans="1:4" x14ac:dyDescent="0.25">
      <c r="A18" s="29" t="s">
        <v>6</v>
      </c>
      <c r="B18" s="29"/>
      <c r="C18" s="29"/>
      <c r="D18" s="29"/>
    </row>
    <row r="19" spans="1:4" x14ac:dyDescent="0.25">
      <c r="A19" s="3">
        <v>44571</v>
      </c>
      <c r="B19" s="19">
        <v>300000</v>
      </c>
      <c r="C19" s="4" t="s">
        <v>11</v>
      </c>
      <c r="D19" s="4" t="s">
        <v>21</v>
      </c>
    </row>
    <row r="20" spans="1:4" x14ac:dyDescent="0.25">
      <c r="A20" s="9" t="s">
        <v>16</v>
      </c>
      <c r="B20" s="20">
        <f>SUM(B19)</f>
        <v>300000</v>
      </c>
      <c r="C20" s="4"/>
      <c r="D20" s="4"/>
    </row>
    <row r="21" spans="1:4" x14ac:dyDescent="0.25">
      <c r="A21" s="29" t="s">
        <v>15</v>
      </c>
      <c r="B21" s="29"/>
      <c r="C21" s="29"/>
      <c r="D21" s="29"/>
    </row>
    <row r="22" spans="1:4" x14ac:dyDescent="0.25">
      <c r="A22" s="3">
        <v>44571</v>
      </c>
      <c r="B22" s="17">
        <v>7664</v>
      </c>
      <c r="C22" s="4" t="s">
        <v>28</v>
      </c>
      <c r="D22" s="4" t="s">
        <v>29</v>
      </c>
    </row>
    <row r="23" spans="1:4" x14ac:dyDescent="0.25">
      <c r="A23" s="3">
        <v>44578</v>
      </c>
      <c r="B23" s="17">
        <v>2586.16</v>
      </c>
      <c r="C23" s="4" t="s">
        <v>42</v>
      </c>
      <c r="D23" s="4" t="s">
        <v>14</v>
      </c>
    </row>
    <row r="24" spans="1:4" x14ac:dyDescent="0.25">
      <c r="A24" s="3">
        <v>44578</v>
      </c>
      <c r="B24" s="17">
        <v>500000</v>
      </c>
      <c r="C24" s="4" t="s">
        <v>30</v>
      </c>
      <c r="D24" s="4" t="s">
        <v>14</v>
      </c>
    </row>
    <row r="25" spans="1:4" x14ac:dyDescent="0.25">
      <c r="A25" s="11" t="s">
        <v>16</v>
      </c>
      <c r="B25" s="18">
        <f>SUM(B22:B24)</f>
        <v>510250.16</v>
      </c>
      <c r="C25" s="4"/>
      <c r="D25" s="4"/>
    </row>
    <row r="26" spans="1:4" x14ac:dyDescent="0.25">
      <c r="A26" s="10" t="s">
        <v>17</v>
      </c>
      <c r="B26" s="23">
        <f>B17+B20+B25</f>
        <v>818139.90999999992</v>
      </c>
      <c r="C26" s="5"/>
      <c r="D26" s="5"/>
    </row>
  </sheetData>
  <mergeCells count="3">
    <mergeCell ref="A18:D18"/>
    <mergeCell ref="A2:D2"/>
    <mergeCell ref="A21:D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zoomScaleNormal="100" workbookViewId="0">
      <selection activeCell="C23" sqref="C23"/>
    </sheetView>
  </sheetViews>
  <sheetFormatPr defaultColWidth="8.77734375" defaultRowHeight="13.2" x14ac:dyDescent="0.25"/>
  <cols>
    <col min="1" max="1" width="14.109375" style="4" customWidth="1"/>
    <col min="2" max="2" width="11.6640625" style="17" bestFit="1" customWidth="1"/>
    <col min="3" max="3" width="74.77734375" style="7" customWidth="1"/>
    <col min="4" max="4" width="10.6640625" style="4" customWidth="1"/>
    <col min="5" max="5" width="27.44140625" style="4" customWidth="1"/>
    <col min="6" max="16384" width="8.77734375" style="4"/>
  </cols>
  <sheetData>
    <row r="1" spans="1:3" ht="26.4" x14ac:dyDescent="0.25">
      <c r="A1" s="6" t="s">
        <v>0</v>
      </c>
      <c r="B1" s="16" t="s">
        <v>22</v>
      </c>
      <c r="C1" s="6" t="s">
        <v>1</v>
      </c>
    </row>
    <row r="2" spans="1:3" x14ac:dyDescent="0.25">
      <c r="A2" s="30" t="s">
        <v>20</v>
      </c>
      <c r="B2" s="30"/>
      <c r="C2" s="30"/>
    </row>
    <row r="3" spans="1:3" x14ac:dyDescent="0.25">
      <c r="A3" s="3">
        <v>44574</v>
      </c>
      <c r="B3" s="17">
        <v>3600</v>
      </c>
      <c r="C3" s="7" t="s">
        <v>31</v>
      </c>
    </row>
    <row r="4" spans="1:3" x14ac:dyDescent="0.25">
      <c r="A4" s="12" t="s">
        <v>16</v>
      </c>
      <c r="B4" s="18">
        <f>SUM(B3)</f>
        <v>3600</v>
      </c>
    </row>
    <row r="5" spans="1:3" x14ac:dyDescent="0.25">
      <c r="A5" s="29" t="s">
        <v>2</v>
      </c>
      <c r="B5" s="29"/>
      <c r="C5" s="29"/>
    </row>
    <row r="6" spans="1:3" ht="26.4" x14ac:dyDescent="0.25">
      <c r="A6" s="3">
        <v>44582</v>
      </c>
      <c r="B6" s="17">
        <v>3000</v>
      </c>
      <c r="C6" s="7" t="s">
        <v>36</v>
      </c>
    </row>
    <row r="7" spans="1:3" ht="26.4" x14ac:dyDescent="0.25">
      <c r="A7" s="3">
        <v>44582</v>
      </c>
      <c r="B7" s="17">
        <v>3000</v>
      </c>
      <c r="C7" s="7" t="s">
        <v>37</v>
      </c>
    </row>
    <row r="8" spans="1:3" x14ac:dyDescent="0.25">
      <c r="A8" s="3">
        <v>44583</v>
      </c>
      <c r="B8" s="17">
        <v>9782</v>
      </c>
      <c r="C8" s="7" t="s">
        <v>35</v>
      </c>
    </row>
    <row r="9" spans="1:3" x14ac:dyDescent="0.25">
      <c r="A9" s="12" t="s">
        <v>16</v>
      </c>
      <c r="B9" s="18">
        <f>SUM(B6:B8)</f>
        <v>15782</v>
      </c>
    </row>
    <row r="10" spans="1:3" x14ac:dyDescent="0.25">
      <c r="A10" s="29" t="s">
        <v>3</v>
      </c>
      <c r="B10" s="29"/>
      <c r="C10" s="29"/>
    </row>
    <row r="11" spans="1:3" x14ac:dyDescent="0.25">
      <c r="A11" s="3">
        <v>44573</v>
      </c>
      <c r="B11" s="17">
        <v>1500</v>
      </c>
      <c r="C11" s="7" t="s">
        <v>33</v>
      </c>
    </row>
    <row r="12" spans="1:3" x14ac:dyDescent="0.25">
      <c r="A12" s="3">
        <v>44573</v>
      </c>
      <c r="B12" s="17">
        <v>6000</v>
      </c>
      <c r="C12" s="7" t="s">
        <v>32</v>
      </c>
    </row>
    <row r="13" spans="1:3" x14ac:dyDescent="0.25">
      <c r="A13" s="3">
        <v>44573</v>
      </c>
      <c r="B13" s="17">
        <v>130.65</v>
      </c>
      <c r="C13" s="7" t="s">
        <v>38</v>
      </c>
    </row>
    <row r="14" spans="1:3" x14ac:dyDescent="0.25">
      <c r="A14" s="3">
        <v>44585</v>
      </c>
      <c r="B14" s="17">
        <v>595</v>
      </c>
      <c r="C14" s="7" t="s">
        <v>39</v>
      </c>
    </row>
    <row r="15" spans="1:3" x14ac:dyDescent="0.25">
      <c r="A15" s="3">
        <v>44585</v>
      </c>
      <c r="B15" s="17">
        <v>500000</v>
      </c>
      <c r="C15" s="7" t="s">
        <v>34</v>
      </c>
    </row>
    <row r="16" spans="1:3" ht="28.95" customHeight="1" x14ac:dyDescent="0.25">
      <c r="A16" s="8">
        <v>44562</v>
      </c>
      <c r="B16" s="17">
        <v>90000</v>
      </c>
      <c r="C16" s="7" t="s">
        <v>40</v>
      </c>
    </row>
    <row r="17" spans="1:3" x14ac:dyDescent="0.25">
      <c r="A17" s="8">
        <v>44562</v>
      </c>
      <c r="B17" s="17">
        <v>71665.05</v>
      </c>
      <c r="C17" s="7" t="s">
        <v>41</v>
      </c>
    </row>
    <row r="18" spans="1:3" x14ac:dyDescent="0.25">
      <c r="A18" s="8">
        <v>44562</v>
      </c>
      <c r="B18" s="17">
        <v>32358.22</v>
      </c>
      <c r="C18" s="7" t="s">
        <v>18</v>
      </c>
    </row>
    <row r="19" spans="1:3" x14ac:dyDescent="0.25">
      <c r="A19" s="8">
        <v>44562</v>
      </c>
      <c r="B19" s="17">
        <v>1100.51</v>
      </c>
      <c r="C19" s="7" t="s">
        <v>19</v>
      </c>
    </row>
    <row r="20" spans="1:3" x14ac:dyDescent="0.25">
      <c r="A20" s="11" t="s">
        <v>16</v>
      </c>
      <c r="B20" s="18">
        <f>SUM(B11:B19)</f>
        <v>703349.43</v>
      </c>
    </row>
    <row r="21" spans="1:3" x14ac:dyDescent="0.25">
      <c r="A21" s="13" t="s">
        <v>17</v>
      </c>
      <c r="B21" s="16">
        <f>B4+B9+B20</f>
        <v>722731.43</v>
      </c>
      <c r="C21" s="15"/>
    </row>
  </sheetData>
  <mergeCells count="3">
    <mergeCell ref="A2:C2"/>
    <mergeCell ref="A5:C5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общий </vt:lpstr>
      <vt:lpstr>доходы</vt:lpstr>
      <vt:lpstr>расходы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Ilya Shkomov</cp:lastModifiedBy>
  <dcterms:created xsi:type="dcterms:W3CDTF">2015-06-05T18:19:34Z</dcterms:created>
  <dcterms:modified xsi:type="dcterms:W3CDTF">2022-07-11T11:24:26Z</dcterms:modified>
</cp:coreProperties>
</file>